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7" i="1" l="1"/>
  <c r="D19" i="1" l="1"/>
  <c r="D18" i="1" l="1"/>
  <c r="D17" i="1" l="1"/>
  <c r="B32" i="1" l="1"/>
  <c r="D22" i="1"/>
  <c r="D24" i="1"/>
  <c r="D25" i="1"/>
  <c r="D26" i="1"/>
  <c r="D28" i="1"/>
  <c r="D29" i="1"/>
  <c r="D30" i="1"/>
  <c r="D31" i="1"/>
  <c r="D23" i="1"/>
  <c r="C32" i="1"/>
  <c r="D12" i="1"/>
  <c r="D13" i="1"/>
  <c r="D14" i="1"/>
  <c r="D16" i="1"/>
  <c r="D32" i="1" l="1"/>
  <c r="D20" i="1"/>
  <c r="C33" i="1"/>
  <c r="B33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<sst xmlns="http://schemas.openxmlformats.org/spreadsheetml/2006/main" count="42" uniqueCount="42">
  <si>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</si>
  <si>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</si>
  <si>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</si>
  <si>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</si>
  <si>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</si>
  <si>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</si>
  <si>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</si>
  <si>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</si>
  <si>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</si>
  <si>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</si>
  <si>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</si>
  <si>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</si>
  <si>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</si>
  <si>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</si>
  <si>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</si>
  <si>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</si>
  <si>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</si>
  <si>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</si>
  <si>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</si>
  <si>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</si>
  <si>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</si>
  <si>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</si>
  <si>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</si>
  <si>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</si>
  <si>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</si>
  <si>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</si>
  <si>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</si>
  <si>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</si>
  <si>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</si>
  <si>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</si>
  <si>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</si>
  <si>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</si>
  <si>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Бюджет сельского поселения Тубинский сельсовет муниципального района Баймакский район Республики Башкортостан</t>
  </si>
  <si>
    <t>110000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</si>
  <si>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</si>
  <si>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</si>
  <si>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</si>
  <si>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</si>
  <si>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</si>
  <si>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Другие вопросы в области национальной экономики</t>
  </si>
  <si>
    <t>Другие вопросы в области культуры, кинематографии</t>
  </si>
  <si>
    <t>на 01 марта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</si>
</sst>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2" workbookViewId="0">
      <selection activeCell="E37" sqref="E37"/>
    </sheetView>
  </sheetViews>
  <sheetFormatPr defaultRowHeight="15" x14ac:dyDescent="0.25"/>
  <cols>
    <col min="1" max="1" width="47.8554687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32</v>
      </c>
      <c r="B3" s="22"/>
      <c r="C3" s="22"/>
      <c r="D3" s="22"/>
      <c r="E3" s="2"/>
    </row>
    <row r="4" spans="1:5" x14ac:dyDescent="0.25">
      <c r="A4" s="21" t="s">
        <v>41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10</v>
      </c>
      <c r="B8" s="26"/>
      <c r="C8" s="26"/>
      <c r="D8" s="27"/>
      <c r="E8" s="2"/>
    </row>
    <row r="9" spans="1:5" x14ac:dyDescent="0.25">
      <c r="A9" s="4" t="s">
        <v>8</v>
      </c>
      <c r="B9" s="16">
        <v>0</v>
      </c>
      <c r="C9" s="16">
        <v>0</v>
      </c>
      <c r="D9" s="18">
        <v>0</v>
      </c>
      <c r="E9" s="2"/>
    </row>
    <row r="10" spans="1:5" x14ac:dyDescent="0.25">
      <c r="A10" s="4" t="s">
        <v>19</v>
      </c>
      <c r="B10" s="16">
        <v>45000</v>
      </c>
      <c r="C10" s="16">
        <v>6093.72</v>
      </c>
      <c r="D10" s="18">
        <v>13.54</v>
      </c>
      <c r="E10" s="2"/>
    </row>
    <row r="11" spans="1:5" s="12" customFormat="1" x14ac:dyDescent="0.25">
      <c r="A11" s="4" t="s">
        <v>30</v>
      </c>
      <c r="B11" s="16">
        <v>0</v>
      </c>
      <c r="C11" s="16">
        <v>0</v>
      </c>
      <c r="D11" s="18">
        <v>0</v>
      </c>
      <c r="E11" s="2"/>
    </row>
    <row r="12" spans="1:5" s="8" customFormat="1" x14ac:dyDescent="0.25">
      <c r="A12" s="9" t="s">
        <v>17</v>
      </c>
      <c r="B12" s="16">
        <v>77000</v>
      </c>
      <c r="C12" s="16">
        <v>7130.23</v>
      </c>
      <c r="D12" s="18">
        <f t="shared" ref="D12:D20" si="0">C12/B12*100</f>
        <v>9.2600389610389602</v>
      </c>
      <c r="E12" s="2"/>
    </row>
    <row r="13" spans="1:5" x14ac:dyDescent="0.25">
      <c r="A13" s="4" t="s">
        <v>20</v>
      </c>
      <c r="B13" s="16">
        <v>155000</v>
      </c>
      <c r="C13" s="16">
        <v>24395.69</v>
      </c>
      <c r="D13" s="18">
        <f t="shared" si="0"/>
        <v>15.739154838709677</v>
      </c>
      <c r="E13" s="2"/>
    </row>
    <row r="14" spans="1:5" x14ac:dyDescent="0.25">
      <c r="A14" s="4" t="s">
        <v>9</v>
      </c>
      <c r="B14" s="16">
        <v>15000</v>
      </c>
      <c r="C14" s="16">
        <v>2500</v>
      </c>
      <c r="D14" s="18">
        <f t="shared" si="0"/>
        <v>16.666666666666664</v>
      </c>
      <c r="E14" s="2"/>
    </row>
    <row r="15" spans="1:5" ht="30" x14ac:dyDescent="0.25">
      <c r="A15" s="20" t="s">
        <v>34</v>
      </c>
      <c r="B15" s="14" t="s">
        <v>33</v>
      </c>
      <c r="C15" s="16">
        <v>0</v>
      </c>
      <c r="D15" s="18">
        <v>0</v>
      </c>
      <c r="E15" s="2"/>
    </row>
    <row r="16" spans="1:5" ht="45" x14ac:dyDescent="0.25">
      <c r="A16" s="20" t="s">
        <v>35</v>
      </c>
      <c r="B16" s="16">
        <v>2746400</v>
      </c>
      <c r="C16" s="16">
        <v>457733.32</v>
      </c>
      <c r="D16" s="18">
        <f t="shared" si="0"/>
        <v>16.666666181182642</v>
      </c>
      <c r="E16" s="2"/>
    </row>
    <row r="17" spans="1:5" s="12" customFormat="1" ht="60" x14ac:dyDescent="0.25">
      <c r="A17" s="20" t="s">
        <v>36</v>
      </c>
      <c r="B17" s="16">
        <v>36000</v>
      </c>
      <c r="C17" s="16">
        <v>9000</v>
      </c>
      <c r="D17" s="18">
        <f t="shared" ref="D17" si="1">C17/B17*100</f>
        <v>25</v>
      </c>
      <c r="E17" s="2"/>
    </row>
    <row r="18" spans="1:5" s="12" customFormat="1" ht="90" x14ac:dyDescent="0.25">
      <c r="A18" s="20" t="s">
        <v>37</v>
      </c>
      <c r="B18" s="16">
        <v>170500</v>
      </c>
      <c r="C18" s="16">
        <v>65000</v>
      </c>
      <c r="D18" s="18">
        <f t="shared" ref="D18" si="2">C18/B18*100</f>
        <v>38.123167155425222</v>
      </c>
      <c r="E18" s="2"/>
    </row>
    <row r="19" spans="1:5" s="12" customFormat="1" ht="30" x14ac:dyDescent="0.25">
      <c r="A19" s="20" t="s">
        <v>38</v>
      </c>
      <c r="B19" s="16">
        <v>700000</v>
      </c>
      <c r="C19" s="16">
        <v>175000</v>
      </c>
      <c r="D19" s="18">
        <f t="shared" ref="D19" si="3">C19/B19*100</f>
        <v>25</v>
      </c>
      <c r="E19" s="2"/>
    </row>
    <row r="20" spans="1:5" x14ac:dyDescent="0.25">
      <c r="A20" s="3" t="s">
        <v>11</v>
      </c>
      <c r="B20" s="17">
        <v>4054900</v>
      </c>
      <c r="C20" s="17">
        <v>746852.96</v>
      </c>
      <c r="D20" s="18">
        <f t="shared" si="0"/>
        <v>18.418529680140079</v>
      </c>
      <c r="E20" s="2"/>
    </row>
    <row r="21" spans="1:5" x14ac:dyDescent="0.25">
      <c r="A21" s="28" t="s">
        <v>12</v>
      </c>
      <c r="B21" s="28"/>
      <c r="C21" s="28"/>
      <c r="D21" s="28"/>
      <c r="E21" s="2"/>
    </row>
    <row r="22" spans="1:5" ht="22.5" x14ac:dyDescent="0.25">
      <c r="A22" s="13" t="s">
        <v>21</v>
      </c>
      <c r="B22" s="18">
        <v>737500</v>
      </c>
      <c r="C22" s="16">
        <v>117912.95</v>
      </c>
      <c r="D22" s="18">
        <f>C22/B22*100</f>
        <v>15.988196610169492</v>
      </c>
    </row>
    <row r="23" spans="1:5" ht="33.75" x14ac:dyDescent="0.25">
      <c r="A23" s="13" t="s">
        <v>22</v>
      </c>
      <c r="B23" s="16">
        <v>1931281.2</v>
      </c>
      <c r="C23" s="16">
        <v>263257.65000000002</v>
      </c>
      <c r="D23" s="18">
        <f>C23/B23*100</f>
        <v>13.631243860293365</v>
      </c>
    </row>
    <row r="24" spans="1:5" x14ac:dyDescent="0.25">
      <c r="A24" s="13" t="s">
        <v>23</v>
      </c>
      <c r="B24" s="16">
        <v>3000</v>
      </c>
      <c r="C24" s="16">
        <v>0</v>
      </c>
      <c r="D24" s="18">
        <f t="shared" ref="D24:D31" si="4">C24/B24*100</f>
        <v>0</v>
      </c>
    </row>
    <row r="25" spans="1:5" x14ac:dyDescent="0.25">
      <c r="A25" s="13" t="s">
        <v>24</v>
      </c>
      <c r="B25" s="16">
        <v>36000</v>
      </c>
      <c r="C25" s="16">
        <v>0</v>
      </c>
      <c r="D25" s="18">
        <f t="shared" si="4"/>
        <v>0</v>
      </c>
    </row>
    <row r="26" spans="1:5" x14ac:dyDescent="0.25">
      <c r="A26" s="13" t="s">
        <v>25</v>
      </c>
      <c r="B26" s="16">
        <v>270500</v>
      </c>
      <c r="C26" s="16">
        <v>23870</v>
      </c>
      <c r="D26" s="18">
        <f t="shared" si="4"/>
        <v>8.824399260628466</v>
      </c>
    </row>
    <row r="27" spans="1:5" s="12" customFormat="1" x14ac:dyDescent="0.25">
      <c r="A27" s="13" t="s">
        <v>39</v>
      </c>
      <c r="B27" s="16">
        <v>41000</v>
      </c>
      <c r="C27" s="16">
        <v>0</v>
      </c>
      <c r="D27" s="18">
        <f t="shared" ref="D27" si="5">C27/B27*100</f>
        <v>0</v>
      </c>
    </row>
    <row r="28" spans="1:5" s="12" customFormat="1" x14ac:dyDescent="0.25">
      <c r="A28" s="13" t="s">
        <v>26</v>
      </c>
      <c r="B28" s="16">
        <v>200000</v>
      </c>
      <c r="C28" s="15">
        <v>28000</v>
      </c>
      <c r="D28" s="18">
        <f t="shared" si="4"/>
        <v>14.000000000000002</v>
      </c>
    </row>
    <row r="29" spans="1:5" x14ac:dyDescent="0.25">
      <c r="A29" s="13" t="s">
        <v>27</v>
      </c>
      <c r="B29" s="16">
        <v>600000</v>
      </c>
      <c r="C29" s="16">
        <v>103969.35</v>
      </c>
      <c r="D29" s="18">
        <f t="shared" si="4"/>
        <v>17.328225</v>
      </c>
    </row>
    <row r="30" spans="1:5" x14ac:dyDescent="0.25">
      <c r="A30" s="13" t="s">
        <v>28</v>
      </c>
      <c r="B30" s="16">
        <v>225618.8</v>
      </c>
      <c r="C30" s="16">
        <v>25618.799999999999</v>
      </c>
      <c r="D30" s="18">
        <f t="shared" si="4"/>
        <v>11.354904821761307</v>
      </c>
    </row>
    <row r="31" spans="1:5" x14ac:dyDescent="0.25">
      <c r="A31" s="13" t="s">
        <v>40</v>
      </c>
      <c r="B31" s="16">
        <v>10000</v>
      </c>
      <c r="C31" s="16">
        <v>0</v>
      </c>
      <c r="D31" s="18">
        <f t="shared" si="4"/>
        <v>0</v>
      </c>
    </row>
    <row r="32" spans="1:5" x14ac:dyDescent="0.25">
      <c r="A32" s="5" t="s">
        <v>13</v>
      </c>
      <c r="B32" s="17">
        <f>SUM(B22:B31)</f>
        <v>4054900</v>
      </c>
      <c r="C32" s="17">
        <f>SUM(C22:C31)</f>
        <v>562628.75000000012</v>
      </c>
      <c r="D32" s="19">
        <f>C32/B32*100</f>
        <v>13.875280524797162</v>
      </c>
    </row>
    <row r="33" spans="1:4" x14ac:dyDescent="0.25">
      <c r="A33" s="6" t="s">
        <v>14</v>
      </c>
      <c r="B33" s="7">
        <f>B20-B32</f>
        <v>0</v>
      </c>
      <c r="C33" s="7">
        <f>C20-C32</f>
        <v>184224.20999999985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18</v>
      </c>
      <c r="B36" s="10"/>
      <c r="C36" s="10"/>
      <c r="D36" s="10"/>
    </row>
    <row r="37" spans="1:4" x14ac:dyDescent="0.25">
      <c r="A37" s="10" t="s">
        <v>16</v>
      </c>
      <c r="B37" s="10"/>
      <c r="C37" s="10" t="s">
        <v>15</v>
      </c>
      <c r="D37" s="10"/>
    </row>
    <row r="39" spans="1:4" x14ac:dyDescent="0.25">
      <c r="A39" s="11" t="s">
        <v>31</v>
      </c>
      <c r="B39" s="10"/>
      <c r="C39" s="10"/>
      <c r="D39" s="10"/>
    </row>
    <row r="40" spans="1:4" x14ac:dyDescent="0.25">
      <c r="A40" s="11" t="s">
        <v>29</v>
      </c>
      <c r="B40" s="10"/>
      <c r="C40" s="10"/>
      <c r="D40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2020-05-13T09:17:30Z</cp:lastPrinted>
  <dcterms:created xsi:type="dcterms:W3CDTF">2016-02-08T11:51:34Z</dcterms:created>
  <dcterms:modified xsi:type="dcterms:W3CDTF">2020-06-03T09:20:03Z</dcterms:modified>
</cp:coreProperties>
</file>